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F51" s="1"/>
  <c r="G55"/>
  <c r="H55"/>
  <c r="I55"/>
  <c r="J55"/>
  <c r="K55"/>
  <c r="L55"/>
  <c r="F54"/>
  <c r="G54"/>
  <c r="H54"/>
  <c r="I54"/>
  <c r="J54"/>
  <c r="K54"/>
  <c r="L54"/>
  <c r="F52"/>
  <c r="G52"/>
  <c r="H52"/>
  <c r="H51" s="1"/>
  <c r="I52"/>
  <c r="J52"/>
  <c r="K52"/>
  <c r="L52"/>
  <c r="L51" s="1"/>
  <c r="F49"/>
  <c r="F48" s="1"/>
  <c r="G49"/>
  <c r="G48" s="1"/>
  <c r="H49"/>
  <c r="H48" s="1"/>
  <c r="I49"/>
  <c r="I48" s="1"/>
  <c r="J49"/>
  <c r="J48" s="1"/>
  <c r="K49"/>
  <c r="K48" s="1"/>
  <c r="L49"/>
  <c r="L48"/>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F11"/>
  <c r="J11"/>
  <c r="F10"/>
  <c r="G10"/>
  <c r="H10"/>
  <c r="I10"/>
  <c r="J10"/>
  <c r="K10"/>
  <c r="L10"/>
  <c r="F21" i="14"/>
  <c r="G21"/>
  <c r="G11" i="15" s="1"/>
  <c r="H21" i="14"/>
  <c r="H11" i="15" s="1"/>
  <c r="I21" i="14"/>
  <c r="I11" i="15" s="1"/>
  <c r="J21" i="14"/>
  <c r="K21"/>
  <c r="K11" i="15" s="1"/>
  <c r="L21" i="14"/>
  <c r="L11" i="15" s="1"/>
  <c r="F16" i="14"/>
  <c r="G16"/>
  <c r="H16"/>
  <c r="I16"/>
  <c r="J16"/>
  <c r="K16"/>
  <c r="L16"/>
  <c r="F15"/>
  <c r="G15"/>
  <c r="H15"/>
  <c r="I15"/>
  <c r="J15"/>
  <c r="K15"/>
  <c r="L15"/>
  <c r="F59" i="13"/>
  <c r="G59"/>
  <c r="H59"/>
  <c r="I59"/>
  <c r="J59"/>
  <c r="K59"/>
  <c r="L59"/>
  <c r="F58"/>
  <c r="F52" s="1"/>
  <c r="G58"/>
  <c r="G52" s="1"/>
  <c r="G51" s="1"/>
  <c r="H58"/>
  <c r="H52" s="1"/>
  <c r="I58"/>
  <c r="I57" s="1"/>
  <c r="J58"/>
  <c r="J52" s="1"/>
  <c r="J51" s="1"/>
  <c r="K58"/>
  <c r="L58"/>
  <c r="L57" s="1"/>
  <c r="F53"/>
  <c r="G53"/>
  <c r="H53"/>
  <c r="I53"/>
  <c r="J53"/>
  <c r="K53"/>
  <c r="L53"/>
  <c r="I52"/>
  <c r="I51" s="1"/>
  <c r="K52"/>
  <c r="K51" s="1"/>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G14" s="1"/>
  <c r="H12" i="14"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H62" i="10"/>
  <c r="H31" i="15" s="1"/>
  <c r="I62" i="10"/>
  <c r="I31" i="15" s="1"/>
  <c r="J62" i="10"/>
  <c r="J31" i="15" s="1"/>
  <c r="K62" i="10"/>
  <c r="K31" i="15" s="1"/>
  <c r="K40" s="1"/>
  <c r="L62" i="10"/>
  <c r="L31" i="15" s="1"/>
  <c r="L40"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I40" i="15" l="1"/>
  <c r="J51"/>
  <c r="L52" i="13"/>
  <c r="L51" s="1"/>
  <c r="L50" s="1"/>
  <c r="K57"/>
  <c r="K50" s="1"/>
  <c r="F57"/>
  <c r="G57"/>
  <c r="G40" i="15"/>
  <c r="F40"/>
  <c r="H40"/>
  <c r="H57" i="13"/>
  <c r="H51"/>
  <c r="J40" i="15"/>
  <c r="H7" i="14"/>
  <c r="I9" i="15"/>
  <c r="H14" i="7"/>
  <c r="I12" i="14" s="1"/>
  <c r="K9" i="15"/>
  <c r="J14" i="7"/>
  <c r="K12" i="14" s="1"/>
  <c r="J9" i="15"/>
  <c r="I14" i="7"/>
  <c r="J12" i="14" s="1"/>
  <c r="G9" i="15"/>
  <c r="F14" i="7"/>
  <c r="G12" i="14" s="1"/>
  <c r="L9" i="15"/>
  <c r="K14" i="7"/>
  <c r="L12" i="14" s="1"/>
  <c r="H9" i="15"/>
  <c r="E14" i="7"/>
  <c r="F12" i="14" s="1"/>
  <c r="H14"/>
  <c r="H17" s="1"/>
  <c r="H22" s="1"/>
  <c r="H23" s="1"/>
  <c r="H24" s="1"/>
  <c r="F7"/>
  <c r="I7"/>
  <c r="L7"/>
  <c r="I51" i="15"/>
  <c r="K51"/>
  <c r="G51"/>
  <c r="K7" i="14"/>
  <c r="J7"/>
  <c r="G50" i="13"/>
  <c r="F51"/>
  <c r="F50" s="1"/>
  <c r="J57"/>
  <c r="J50" s="1"/>
  <c r="I50"/>
  <c r="G7" i="6"/>
  <c r="G8" i="14" s="1"/>
  <c r="G7" s="1"/>
  <c r="I6" i="6"/>
  <c r="H6"/>
  <c r="K6"/>
  <c r="J6"/>
  <c r="L20" i="15"/>
  <c r="H50" i="13" l="1"/>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H46"/>
  <c r="H7" i="16"/>
  <c r="H8" i="15"/>
  <c r="H29" s="1"/>
  <c r="J13" i="25"/>
  <c r="K13"/>
  <c r="A9" i="29"/>
  <c r="D62" i="10"/>
  <c r="C6" i="7"/>
  <c r="C32"/>
  <c r="D29"/>
  <c r="C29"/>
  <c r="D21"/>
  <c r="C21"/>
  <c r="E32"/>
  <c r="J32"/>
  <c r="K32"/>
  <c r="A32"/>
  <c r="B32"/>
  <c r="D32"/>
  <c r="D31"/>
  <c r="C31"/>
  <c r="A8" i="29"/>
  <c r="B87" i="24"/>
  <c r="B85"/>
  <c r="B86"/>
  <c r="I7" i="16" l="1"/>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E1"/>
  <c r="G19"/>
  <c r="C4" i="16"/>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T83" i="6"/>
  <c r="A83"/>
  <c r="P84"/>
  <c r="N2" i="1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<sst xmlns="http://schemas.openxmlformats.org/spreadsheetml/2006/main" count="1455" uniqueCount="987">
  <si>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</si>
  <si>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</si>
  <si>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</si>
  <si>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</si>
  <si>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</si>
  <si>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</si>
  <si>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</si>
  <si>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</si>
  <si>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</si>
  <si>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</si>
  <si>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</si>
  <si>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</si>
  <si>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</si>
  <si>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</si>
  <si>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</si>
  <si>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</si>
  <si>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</si>
  <si>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</si>
  <si>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</si>
  <si>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</si>
  <si>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</si>
  <si>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</si>
  <si>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</si>
  <si>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</si>
  <si>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</si>
  <si>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</si>
  <si>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</si>
  <si>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</si>
  <si>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</si>
  <si>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</si>
  <si>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</si>
  <si>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</si>
  <si>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</si>
  <si>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</si>
  <si>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</si>
  <si>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</si>
  <si>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</si>
  <si>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</si>
  <si>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</si>
  <si>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</si>
  <si>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</si>
  <si>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</si>
  <si>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</si>
  <si>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</si>
  <si>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</si>
  <si>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</si>
  <si>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</si>
  <si>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</si>
  <si>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</si>
  <si>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</si>
  <si>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</si>
  <si>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</si>
  <si>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</si>
  <si>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</si>
  <si>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</si>
  <si>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</si>
  <si>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</si>
  <si>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</si>
  <si>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</si>
  <si>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</si>
  <si>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</si>
  <si>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</si>
  <si>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</si>
  <si>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</si>
  <si>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</si>
  <si>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</si>
  <si>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</si>
  <si>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</si>
  <si>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</si>
  <si>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</si>
  <si>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</si>
  <si>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</si>
  <si>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</si>
  <si>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</si>
  <si>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</si>
  <si>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</si>
  <si>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</si>
  <si>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</si>
  <si>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</si>
  <si>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</si>
  <si>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</si>
  <si>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</si>
  <si>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</si>
  <si>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</si>
  <si>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</si>
  <si>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</si>
  <si>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</si>
  <si>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</si>
  <si>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</si>
  <si>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</si>
  <si>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</si>
  <si>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</si>
  <si>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</si>
  <si>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</si>
  <si>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</si>
  <si>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</si>
  <si>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</si>
  <si>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</si>
  <si>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</si>
  <si>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</si>
  <si>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</si>
  <si>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</si>
  <si>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</si>
  <si>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</si>
  <si>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</si>
  <si>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</si>
  <si>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</si>
  <si>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</si>
  <si>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</si>
  <si>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</si>
  <si>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</si>
  <si>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</si>
  <si>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</si>
  <si>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</si>
  <si>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</si>
  <si>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</si>
  <si>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</si>
  <si>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</si>
  <si>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</si>
  <si>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</si>
  <si>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</si>
  <si>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</si>
  <si>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</si>
  <si>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</si>
  <si>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</si>
  <si>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</si>
  <si>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</si>
  <si>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</si>
  <si>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</si>
  <si>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</si>
  <si>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</si>
  <si>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</si>
  <si>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</si>
  <si>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</si>
  <si>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</si>
  <si>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</si>
  <si>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</si>
  <si>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</si>
  <si>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</si>
  <si>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</si>
  <si>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</si>
  <si>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</si>
  <si>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</si>
  <si>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</si>
  <si>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</si>
  <si>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</si>
  <si>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</si>
  <si>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</si>
  <si>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</si>
  <si>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</si>
  <si>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</si>
  <si>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</si>
  <si>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</si>
  <si>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</si>
  <si>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</si>
  <si>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</si>
  <si>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</si>
  <si>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</si>
  <si>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</si>
  <si>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</si>
  <si>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</si>
  <si>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</si>
  <si>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</si>
  <si>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</si>
  <si>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</si>
  <si>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</si>
  <si>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</si>
  <si>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</si>
  <si>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</si>
  <si>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</si>
  <si>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</si>
  <si>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</si>
  <si>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</si>
  <si>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</si>
  <si>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</si>
  <si>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</si>
  <si>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</si>
  <si>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</si>
  <si>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</si>
  <si>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</si>
  <si>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</si>
  <si>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</si>
  <si>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</si>
  <si>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</si>
  <si>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</si>
  <si>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</si>
  <si>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</si>
  <si>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</si>
  <si>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</si>
  <si>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</si>
  <si>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</si>
  <si>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</si>
  <si>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</si>
  <si>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</si>
  <si>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</si>
  <si>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</si>
  <si>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</si>
  <si>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</si>
  <si>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</si>
  <si>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</si>
  <si>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</si>
  <si>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</si>
  <si>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</si>
  <si>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</si>
  <si>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</si>
  <si>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</si>
  <si>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</si>
  <si>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</si>
  <si>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</si>
  <si>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</si>
  <si>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</si>
  <si>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</si>
  <si>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</si>
  <si>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</si>
  <si>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</si>
  <si>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</si>
  <si>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</si>
  <si>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</si>
  <si>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</si>
  <si>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</si>
  <si>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</si>
  <si>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</si>
  <si>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</si>
  <si>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</si>
  <si>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</si>
  <si>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</si>
  <si>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</si>
  <si>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</si>
  <si>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</si>
  <si>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</si>
  <si>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</si>
  <si>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</si>
  <si>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</si>
  <si>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</si>
  <si>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</si>
  <si>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</si>
  <si>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</si>
  <si>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</si>
  <si>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</si>
  <si>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</si>
  <si>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</si>
  <si>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</si>
  <si>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</si>
  <si>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</si>
  <si>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</si>
  <si>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</si>
  <si>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</si>
  <si>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</si>
  <si>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</si>
  <si>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</si>
  <si>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</si>
  <si>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</si>
  <si>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</si>
  <si>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</si>
  <si>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</si>
  <si>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</si>
  <si>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</si>
  <si>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</si>
  <si>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</si>
  <si>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</si>
  <si>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</si>
  <si>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</si>
  <si>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</si>
  <si>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</si>
  <si>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</si>
  <si>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</si>
  <si>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</si>
  <si>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</si>
  <si>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</si>
  <si>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</si>
  <si>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</si>
  <si>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</si>
  <si>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</si>
  <si>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</si>
  <si>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</si>
  <si>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</si>
  <si>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</si>
  <si>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</si>
  <si>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</si>
  <si>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</si>
  <si>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</si>
  <si>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</si>
  <si>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</si>
  <si>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</si>
  <si>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</si>
  <si>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</si>
  <si>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</si>
  <si>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</si>
  <si>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</si>
  <si>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</si>
  <si>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</si>
  <si>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</si>
  <si>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</si>
  <si>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</si>
  <si>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</si>
  <si>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</si>
  <si>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</si>
  <si>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</si>
  <si>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</si>
  <si>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</si>
  <si>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</si>
  <si>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</si>
  <si>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</si>
  <si>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</si>
  <si>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</si>
  <si>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</si>
  <si>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</si>
  <si>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</si>
  <si>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</si>
  <si>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</si>
  <si>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</si>
  <si>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</si>
  <si>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</si>
  <si>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</si>
  <si>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</si>
  <si>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</si>
  <si>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</si>
  <si>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</si>
  <si>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</si>
  <si>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</si>
  <si>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</si>
  <si>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</si>
  <si>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</si>
  <si>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</si>
  <si>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</si>
  <si>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</si>
  <si>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</si>
  <si>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</si>
  <si>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</si>
  <si>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</si>
  <si>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</si>
  <si>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</si>
  <si>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</si>
  <si>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</si>
  <si>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</si>
  <si>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</si>
  <si>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</si>
  <si>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</si>
  <si>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</si>
  <si>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</si>
  <si>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</si>
  <si>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</si>
  <si>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</si>
  <si>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</si>
  <si>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</si>
  <si>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</si>
  <si>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</si>
  <si>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</si>
  <si>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</si>
  <si>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</si>
  <si>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</si>
  <si>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</si>
  <si>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</si>
  <si>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</si>
  <si>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</si>
  <si>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</si>
  <si>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</si>
  <si>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</si>
  <si>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</si>
  <si>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</si>
  <si>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</si>
  <si>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</si>
  <si>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</si>
  <si>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</si>
  <si>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</si>
  <si>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</si>
  <si>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</si>
  <si>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</si>
  <si>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</si>
  <si>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</si>
  <si>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</si>
  <si>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</si>
  <si>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</si>
  <si>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</si>
  <si>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</si>
  <si>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</si>
  <si>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</si>
  <si>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</si>
  <si>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</si>
  <si>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</si>
  <si>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</si>
  <si>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</si>
  <si>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</si>
  <si>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</si>
  <si>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</si>
  <si>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</si>
  <si>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</si>
  <si>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</si>
  <si>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</si>
  <si>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</si>
  <si>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</si>
  <si>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</si>
  <si>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</si>
  <si>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</si>
  <si>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</si>
  <si>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</si>
  <si>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</si>
  <si>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</si>
  <si>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</si>
  <si>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</si>
  <si>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</si>
  <si>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</si>
  <si>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</si>
  <si>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</si>
  <si>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</si>
  <si>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</si>
  <si>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</si>
  <si>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</si>
  <si>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</si>
  <si>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</si>
  <si>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</si>
  <si>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</si>
  <si>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</si>
  <si>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</si>
  <si>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</si>
  <si>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</si>
  <si>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</si>
  <si>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</si>
  <si>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</si>
  <si>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</si>
  <si>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</si>
  <si>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</si>
  <si>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</si>
  <si>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</si>
  <si>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</si>
  <si>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</si>
  <si>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</si>
  <si>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</si>
  <si>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</si>
  <si>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</si>
  <si>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</si>
  <si>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</si>
  <si>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</si>
  <si>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</si>
  <si>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</si>
  <si>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</si>
  <si>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</si>
  <si>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</si>
  <si>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</si>
  <si>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</si>
  <si>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</si>
  <si>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</si>
  <si>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</si>
  <si>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</si>
  <si>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</si>
  <si>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</si>
  <si>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</si>
  <si>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</si>
  <si>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</si>
  <si>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</si>
  <si>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</si>
  <si>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</si>
  <si>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</si>
  <si>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</si>
  <si>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</si>
  <si>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</si>
  <si>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</si>
  <si>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</si>
  <si>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</si>
  <si>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</si>
  <si>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</si>
  <si>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</si>
  <si>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</si>
  <si>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</si>
  <si>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</si>
  <si>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</si>
  <si>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</si>
  <si>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</si>
  <si>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</si>
  <si>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</si>
  <si>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</si>
  <si>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</si>
  <si>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</si>
  <si>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</si>
  <si>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</si>
  <si>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</si>
  <si>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</si>
  <si>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</si>
  <si>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</si>
  <si>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</si>
  <si>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</si>
  <si>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</si>
  <si>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</si>
  <si>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</si>
  <si>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</si>
  <si>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</si>
  <si>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</si>
  <si>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</si>
  <si>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</si>
  <si>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</si>
  <si>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</si>
  <si>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</si>
  <si>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</si>
  <si>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</si>
  <si>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</si>
  <si>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</si>
  <si>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</si>
  <si>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</si>
  <si>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</si>
  <si>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</si>
  <si>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</si>
  <si>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</si>
  <si>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</si>
  <si>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</si>
  <si>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</si>
  <si>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</si>
  <si>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</si>
  <si>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</si>
  <si>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</si>
  <si>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</si>
  <si>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</si>
  <si>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</si>
  <si>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</si>
  <si>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</si>
  <si>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</si>
  <si>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</si>
  <si>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</si>
  <si>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</si>
  <si>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</si>
  <si>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</si>
  <si>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</si>
  <si>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</si>
  <si>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</si>
  <si>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</si>
  <si>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</si>
  <si>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</si>
  <si>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</si>
  <si>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</si>
  <si>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</si>
  <si>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</si>
  <si>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</si>
  <si>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</si>
  <si>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</si>
  <si>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</si>
  <si>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</si>
  <si>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</si>
  <si>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</si>
  <si>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</si>
  <si>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</si>
  <si>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</si>
  <si>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</si>
  <si>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</si>
  <si>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</si>
  <si>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</si>
  <si>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</si>
  <si>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</si>
  <si>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</si>
  <si>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</si>
  <si>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</si>
  <si>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</si>
  <si>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</si>
  <si>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</si>
  <si>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</si>
  <si>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</si>
  <si>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</si>
  <si>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</si>
  <si>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</si>
  <si>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</si>
  <si>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</si>
  <si>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</si>
  <si>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</si>
  <si>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</si>
  <si>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</si>
  <si>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</si>
  <si>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</si>
  <si>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</si>
  <si>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</si>
  <si>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</si>
  <si>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</si>
  <si>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</si>
  <si>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</si>
  <si>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</si>
  <si>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</si>
  <si>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</si>
  <si>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</si>
  <si>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</si>
  <si>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</si>
  <si>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</si>
  <si>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</si>
  <si>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</si>
  <si>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</si>
  <si>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</si>
  <si>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</si>
  <si>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</si>
  <si>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</si>
  <si>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</si>
  <si>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</si>
  <si>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</si>
  <si>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</si>
  <si>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</si>
  <si>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</si>
  <si>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</si>
  <si>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</si>
  <si>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</si>
  <si>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</si>
  <si>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</si>
  <si>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</si>
  <si>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</si>
  <si>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</si>
  <si>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</si>
  <si>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</si>
  <si>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</si>
  <si>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</si>
  <si>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</si>
  <si>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</si>
  <si>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</si>
  <si>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</si>
  <si>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</si>
  <si>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</si>
  <si>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</si>
  <si>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</si>
  <si>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</si>
  <si>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</si>
  <si>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</si>
  <si>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</si>
  <si>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</si>
  <si>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</si>
  <si>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</si>
  <si>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</si>
  <si>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</si>
  <si>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</si>
  <si>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</si>
  <si>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</si>
  <si>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</si>
  <si>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</si>
  <si>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</si>
  <si>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</si>
  <si>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</si>
  <si>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</si>
  <si>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</si>
  <si>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</si>
  <si>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</si>
  <si>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</si>
  <si>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</si>
  <si>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</si>
  <si>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</si>
  <si>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</si>
  <si>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</si>
  <si>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</si>
  <si>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</si>
  <si>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</si>
  <si>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</si>
  <si>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</si>
  <si>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</si>
  <si>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</si>
  <si>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</si>
  <si>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</si>
  <si>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</si>
  <si>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</si>
  <si>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</si>
  <si>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</si>
  <si>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</si>
  <si>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</si>
  <si>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</si>
  <si>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</si>
  <si>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</si>
  <si>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</si>
  <si>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</si>
  <si>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</si>
  <si>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</si>
  <si>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</si>
  <si>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</si>
  <si>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</si>
  <si>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</si>
  <si>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</si>
  <si>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</si>
  <si>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</si>
  <si>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</si>
  <si>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</si>
  <si>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</si>
  <si>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</si>
  <si>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</si>
  <si>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</si>
  <si>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</si>
  <si>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</si>
  <si>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</si>
  <si>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</si>
  <si>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</si>
  <si>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</si>
  <si>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</si>
  <si>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</si>
  <si>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</si>
  <si>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</si>
  <si>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</si>
  <si>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</si>
  <si>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</si>
  <si>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</si>
  <si>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</si>
  <si>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</si>
  <si>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</si>
  <si>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</si>
  <si>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</si>
  <si>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</si>
  <si>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</si>
  <si>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</si>
  <si>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</si>
  <si>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</si>
  <si>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</si>
  <si>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</si>
  <si>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</si>
  <si>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</si>
  <si>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</si>
  <si>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</si>
  <si>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</si>
  <si>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</si>
  <si>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</si>
  <si>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</si>
  <si>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</si>
  <si>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</si>
  <si>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</si>
  <si>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</si>
  <si>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</si>
  <si>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</si>
  <si>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</si>
  <si>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</si>
  <si>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</si>
  <si>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</si>
  <si>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</si>
  <si>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</si>
  <si>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</si>
  <si>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</si>
  <si>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</si>
  <si>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</si>
  <si>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</si>
  <si>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</si>
  <si>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</si>
  <si>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</si>
  <si>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</si>
  <si>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</si>
  <si>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</si>
  <si>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</si>
  <si>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</si>
  <si>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</si>
  <si>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</si>
  <si>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</si>
  <si>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</si>
  <si>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</si>
  <si>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</si>
  <si>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</si>
  <si>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</si>
  <si>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</si>
  <si>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</si>
  <si>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</si>
  <si>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</si>
  <si>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</si>
  <si>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</si>
  <si>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</si>
  <si>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</si>
  <si>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</si>
  <si>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</si>
  <si>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</si>
  <si>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</si>
  <si>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</si>
  <si>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</si>
  <si>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</si>
  <si>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</si>
  <si>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</si>
  <si>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</si>
  <si>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</si>
  <si>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</si>
  <si>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</si>
  <si>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</si>
  <si>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</si>
  <si>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</si>
  <si>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</si>
  <si>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</si>
  <si>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</si>
  <si>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</si>
  <si>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</si>
  <si>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</si>
  <si>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</si>
  <si>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</si>
  <si>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</si>
  <si>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</si>
  <si>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</si>
  <si>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</si>
  <si>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</si>
  <si>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</si>
  <si>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</si>
  <si>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</si>
  <si>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</si>
  <si>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</si>
  <si>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</si>
  <si>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</si>
  <si>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</si>
  <si>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</si>
  <si>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</si>
  <si>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</si>
  <si>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</si>
  <si>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</si>
  <si>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</si>
  <si>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</si>
  <si>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</si>
  <si>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</si>
  <si>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</si>
  <si>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</si>
  <si>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</si>
  <si>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</si>
  <si>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</si>
  <si>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</si>
  <si>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</si>
  <si>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</si>
  <si>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</si>
  <si>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</si>
  <si>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</si>
  <si>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</si>
  <si>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</si>
  <si>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</si>
  <si>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</si>
  <si>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</si>
  <si>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</si>
  <si>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</si>
  <si>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</si>
  <si>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</si>
  <si>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</si>
  <si>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</si>
  <si>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</si>
  <si>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</si>
  <si>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</si>
  <si>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</si>
  <si>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</si>
  <si>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</si>
  <si>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</si>
  <si>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</si>
  <si>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</si>
  <si>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</si>
  <si>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</si>
  <si>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</si>
  <si>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</si>
  <si>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</si>
  <si>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</si>
  <si>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</si>
  <si>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</si>
  <si>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</si>
  <si>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</si>
  <si>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</si>
  <si>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</si>
  <si>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</si>
  <si>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</si>
  <si>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</si>
  <si>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</si>
  <si>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</si>
  <si>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</si>
  <si>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</si>
  <si>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</si>
  <si>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</si>
  <si>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</si>
  <si>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</si>
  <si>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</si>
  <si>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</si>
  <si>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</si>
  <si>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</si>
  <si>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</si>
  <si>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</si>
  <si>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</si>
  <si>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</si>
  <si>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</si>
  <si>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</si>
  <si>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</si>
  <si>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</si>
  <si>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</si>
  <si>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</si>
  <si>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</si>
  <si>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</si>
  <si>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</si>
  <si>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</si>
  <si>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</si>
  <si>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</si>
  <si>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</si>
  <si>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</si>
  <si>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</si>
  <si>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</si>
  <si>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</si>
  <si>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</si>
  <si>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</si>
  <si>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</si>
  <si>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</si>
  <si>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</si>
  <si>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</si>
  <si>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</si>
  <si>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</si>
  <si>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</si>
  <si>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</si>
  <si>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</si>
  <si>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</si>
  <si>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</si>
  <si>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</si>
  <si>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</si>
  <si>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</si>
  <si>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</si>
  <si>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</si>
  <si>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</si>
  <si>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</si>
  <si>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</si>
  <si>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</si>
  <si>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</si>
  <si>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</si>
  <si>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</si>
  <si>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</si>
  <si>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</si>
  <si>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</si>
  <si>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</si>
  <si>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</si>
  <si>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</si>
  <si>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</si>
  <si>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</si>
  <si>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</si>
  <si>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</si>
  <si>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</si>
  <si>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</si>
  <si>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</si>
  <si>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</si>
  <si>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</si>
  <si>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</si>
  <si>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</si>
  <si>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</si>
  <si>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</si>
  <si>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</si>
  <si>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</si>
  <si>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</si>
  <si>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</si>
  <si>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</si>
  <si>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</si>
  <si>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</si>
  <si>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</si>
  <si>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</si>
  <si>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</si>
  <si>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</si>
  <si>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</si>
  <si>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</si>
  <si>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</si>
  <si>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</si>
  <si>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</si>
  <si>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</si>
  <si>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</si>
  <si>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</si>
  <si>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</si>
  <si>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</si>
  <si>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</si>
  <si>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</si>
  <si>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</si>
  <si>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</si>
  <si>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</si>
  <si>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</si>
  <si>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</si>
  <si>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</si>
  <si>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</si>
  <si>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</si>
  <si>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</si>
  <si>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</si>
  <si>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</si>
  <si>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</si>
  <si>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</si>
  <si>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</si>
  <si>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</si>
  <si>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</si>
  <si>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</si>
  <si>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</si>
  <si>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</si>
  <si>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</si>
  <si>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</si>
  <si>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</si>
  <si>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</si>
  <si>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</si>
  <si>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</si>
  <si>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</si>
  <si>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</si>
  <si>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</si>
  <si>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</si>
  <si>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</si>
  <si>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</si>
  <si>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</si>
  <si>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</si>
  <si>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</si>
  <si>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</si>
  <si>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</si>
  <si>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</si>
  <si>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</si>
  <si>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</si>
  <si>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</si>
  <si>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</si>
  <si>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</si>
  <si>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</si>
  <si>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</si>
  <si>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</si>
  <si>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</si>
  <si>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VERSLO PRADŽIAI KAIMO VIETOVĖSE“  Nr. SKUO-LEADER-20VVG-01-01</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</si>
</sst>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4" thickBot="1">
      <c r="A4" s="233"/>
      <c r="B4" s="234" t="s">
        <v>338</v>
      </c>
      <c r="C4" s="234" t="s">
        <v>60</v>
      </c>
      <c r="D4" s="10"/>
      <c r="E4" s="10"/>
      <c r="F4" s="10"/>
      <c r="H4" s="273"/>
      <c r="I4" s="82"/>
    </row>
    <row r="5" spans="1:16" ht="14.4"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2"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4"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4">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4" thickBot="1">
      <c r="A33" s="247"/>
      <c r="B33" s="245" t="s">
        <v>71</v>
      </c>
      <c r="C33" s="246"/>
      <c r="D33" s="246"/>
      <c r="E33" s="354">
        <f>SUM(E29:E32)</f>
        <v>0</v>
      </c>
      <c r="F33" s="246"/>
      <c r="H33" s="269"/>
      <c r="I33" s="82"/>
    </row>
    <row r="34" spans="1:11" ht="14.4"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4">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4" thickBot="1">
      <c r="A47" s="247"/>
      <c r="B47" s="245" t="s">
        <v>71</v>
      </c>
      <c r="C47" s="246"/>
      <c r="D47" s="246"/>
      <c r="E47" s="354">
        <f>SUM(E43:E46)</f>
        <v>0</v>
      </c>
      <c r="F47" s="246"/>
      <c r="H47" s="269"/>
      <c r="I47" s="82"/>
    </row>
    <row r="48" spans="1:11" ht="14.4"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4">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4" thickBot="1">
      <c r="A61" s="247"/>
      <c r="B61" s="245" t="s">
        <v>71</v>
      </c>
      <c r="C61" s="246"/>
      <c r="D61" s="246"/>
      <c r="E61" s="354">
        <f>SUM(E57:E60)</f>
        <v>0</v>
      </c>
      <c r="F61" s="246"/>
      <c r="H61" s="269"/>
      <c r="I61" s="82"/>
    </row>
    <row r="62" spans="1:11" ht="14.4"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4">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4" thickBot="1">
      <c r="A75" s="247"/>
      <c r="B75" s="245" t="s">
        <v>71</v>
      </c>
      <c r="C75" s="246"/>
      <c r="D75" s="246"/>
      <c r="E75" s="354">
        <f>SUM(E71:E74)</f>
        <v>0</v>
      </c>
      <c r="F75" s="246"/>
      <c r="H75" s="269"/>
      <c r="I75" s="82"/>
    </row>
    <row r="76" spans="1:11" ht="14.4"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4">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4" thickBot="1">
      <c r="A89" s="247"/>
      <c r="B89" s="245" t="s">
        <v>71</v>
      </c>
      <c r="C89" s="246"/>
      <c r="D89" s="246"/>
      <c r="E89" s="354">
        <f>SUM(E85:E88)</f>
        <v>0</v>
      </c>
      <c r="F89" s="246"/>
      <c r="H89" s="269"/>
      <c r="I89" s="82"/>
    </row>
    <row r="90" spans="1:11" ht="14.4" thickTop="1"/>
  </sheetData>
  <sheetProtection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c r="B60" s="212" t="s">
        <v>625</v>
      </c>
      <c r="C60" s="388" t="s">
        <v>374</v>
      </c>
      <c r="D60" s="154"/>
      <c r="E60" s="154"/>
      <c r="F60" s="154"/>
      <c r="G60" s="154"/>
      <c r="H60" s="154"/>
      <c r="I60" s="154"/>
      <c r="J60" s="154"/>
      <c r="K60" s="154"/>
      <c r="L60" s="154"/>
      <c r="M60" s="16"/>
      <c r="N60" s="276"/>
    </row>
    <row r="61" spans="2:14" ht="13.35"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640625" defaultRowHeight="13.8"/>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c r="A1" s="139" t="s">
        <v>34</v>
      </c>
      <c r="B1" s="491" t="s">
        <v>376</v>
      </c>
      <c r="C1" s="491"/>
      <c r="D1" s="491"/>
      <c r="E1" s="491"/>
      <c r="F1" s="491"/>
      <c r="G1" s="491"/>
      <c r="H1" s="491"/>
      <c r="I1" s="491"/>
      <c r="J1" s="491"/>
      <c r="K1" s="491"/>
      <c r="L1" s="6"/>
      <c r="M1" s="275" t="s">
        <v>293</v>
      </c>
    </row>
    <row r="2" spans="1:13" ht="5.0999999999999996" customHeight="1">
      <c r="M2" s="276"/>
    </row>
    <row r="3" spans="1:13" ht="22.8">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4.4" thickBot="1">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4">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c r="A13" s="21" t="s">
        <v>642</v>
      </c>
      <c r="B13" s="22" t="s">
        <v>27</v>
      </c>
      <c r="C13" s="316"/>
      <c r="D13" s="316"/>
      <c r="E13" s="316"/>
      <c r="F13" s="316"/>
      <c r="G13" s="316"/>
      <c r="H13" s="316"/>
      <c r="I13" s="316"/>
      <c r="J13" s="316"/>
      <c r="K13" s="316"/>
      <c r="L13" s="19"/>
      <c r="M13" s="269"/>
    </row>
    <row r="14" spans="1:13" s="20" customFormat="1" ht="12.6"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6"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4">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9" t="s">
        <v>36</v>
      </c>
      <c r="C1" s="497" t="s">
        <v>383</v>
      </c>
      <c r="D1" s="497"/>
      <c r="E1" s="497"/>
      <c r="F1" s="497"/>
      <c r="G1" s="497"/>
      <c r="H1" s="497"/>
      <c r="I1" s="497"/>
      <c r="J1" s="497"/>
      <c r="K1" s="497"/>
      <c r="L1" s="497"/>
      <c r="M1" s="497"/>
      <c r="N1" s="497"/>
      <c r="O1" s="497"/>
      <c r="P1" s="49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4.4" thickBot="1">
      <c r="A5" s="229"/>
      <c r="B5" s="509"/>
      <c r="C5" s="511"/>
      <c r="D5" s="511"/>
      <c r="E5" s="515"/>
      <c r="F5" s="516"/>
      <c r="G5" s="516"/>
      <c r="H5" s="516"/>
      <c r="I5" s="516"/>
      <c r="J5" s="516"/>
      <c r="K5" s="517"/>
      <c r="L5" s="511"/>
      <c r="M5" s="499"/>
      <c r="N5" s="499"/>
      <c r="O5" s="499"/>
      <c r="P5" s="361">
        <f>DATE(D15,12,31)</f>
        <v>366</v>
      </c>
      <c r="R5" s="276"/>
    </row>
    <row r="6" spans="1:18" s="3" customFormat="1" ht="14.4" thickTop="1">
      <c r="B6" s="33" t="s">
        <v>377</v>
      </c>
      <c r="C6" s="500"/>
      <c r="D6" s="500"/>
      <c r="E6" s="505"/>
      <c r="F6" s="506"/>
      <c r="G6" s="506"/>
      <c r="H6" s="506"/>
      <c r="I6" s="506"/>
      <c r="J6" s="506"/>
      <c r="K6" s="507"/>
      <c r="L6" s="318"/>
      <c r="M6" s="318"/>
      <c r="N6" s="319"/>
      <c r="O6" s="320"/>
      <c r="P6" s="319"/>
      <c r="R6" s="276"/>
    </row>
    <row r="7" spans="1:18" s="3" customFormat="1">
      <c r="B7" s="34" t="s">
        <v>378</v>
      </c>
      <c r="C7" s="501"/>
      <c r="D7" s="501"/>
      <c r="E7" s="502"/>
      <c r="F7" s="503"/>
      <c r="G7" s="503"/>
      <c r="H7" s="503"/>
      <c r="I7" s="503"/>
      <c r="J7" s="503"/>
      <c r="K7" s="504"/>
      <c r="L7" s="321"/>
      <c r="M7" s="321"/>
      <c r="N7" s="322"/>
      <c r="O7" s="309"/>
      <c r="P7" s="323"/>
      <c r="R7" s="276"/>
    </row>
    <row r="8" spans="1:18" s="3" customFormat="1">
      <c r="B8" s="34" t="s">
        <v>379</v>
      </c>
      <c r="C8" s="501"/>
      <c r="D8" s="501"/>
      <c r="E8" s="502"/>
      <c r="F8" s="503"/>
      <c r="G8" s="503"/>
      <c r="H8" s="503"/>
      <c r="I8" s="503"/>
      <c r="J8" s="503"/>
      <c r="K8" s="504"/>
      <c r="L8" s="321"/>
      <c r="M8" s="321"/>
      <c r="N8" s="322"/>
      <c r="O8" s="309"/>
      <c r="P8" s="323"/>
      <c r="R8" s="276"/>
    </row>
    <row r="9" spans="1:18" s="3" customFormat="1">
      <c r="B9" s="34" t="s">
        <v>380</v>
      </c>
      <c r="C9" s="501"/>
      <c r="D9" s="501"/>
      <c r="E9" s="502"/>
      <c r="F9" s="503"/>
      <c r="G9" s="503"/>
      <c r="H9" s="503"/>
      <c r="I9" s="503"/>
      <c r="J9" s="503"/>
      <c r="K9" s="504"/>
      <c r="L9" s="321"/>
      <c r="M9" s="321"/>
      <c r="N9" s="322"/>
      <c r="O9" s="309"/>
      <c r="P9" s="323"/>
      <c r="R9" s="276"/>
    </row>
    <row r="10" spans="1:18" s="3" customFormat="1" ht="15" customHeight="1" thickBot="1">
      <c r="A10" s="107"/>
      <c r="B10" s="106" t="s">
        <v>381</v>
      </c>
      <c r="C10" s="520"/>
      <c r="D10" s="520"/>
      <c r="E10" s="521"/>
      <c r="F10" s="522"/>
      <c r="G10" s="522"/>
      <c r="H10" s="522"/>
      <c r="I10" s="522"/>
      <c r="J10" s="522"/>
      <c r="K10" s="523"/>
      <c r="L10" s="324"/>
      <c r="M10" s="324"/>
      <c r="N10" s="325"/>
      <c r="O10" s="326"/>
      <c r="P10" s="327"/>
      <c r="R10" s="276"/>
    </row>
    <row r="11" spans="1:18" s="3" customFormat="1" ht="15.6" customHeight="1" thickTop="1" thickBot="1">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c r="R12" s="276"/>
    </row>
    <row r="13" spans="1:18" s="7" customFormat="1">
      <c r="A13" s="116"/>
      <c r="B13" s="163" t="s">
        <v>914</v>
      </c>
      <c r="C13" s="164" t="s">
        <v>384</v>
      </c>
      <c r="D13" s="164"/>
      <c r="E13" s="164"/>
      <c r="F13" s="164"/>
      <c r="G13" s="164"/>
      <c r="H13" s="164"/>
      <c r="I13" s="164"/>
      <c r="J13" s="164"/>
      <c r="K13" s="164"/>
      <c r="L13" s="164"/>
      <c r="N13" s="269" t="s">
        <v>397</v>
      </c>
    </row>
    <row r="14" spans="1:18" ht="22.8">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4.4" thickBot="1">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4"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495" t="s">
        <v>962</v>
      </c>
      <c r="O24" s="495"/>
      <c r="P24" s="495"/>
      <c r="Q24" s="495"/>
      <c r="R24" s="495"/>
    </row>
    <row r="25" spans="1:18" ht="14.4"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2.8">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4" thickBot="1">
      <c r="A32" s="111"/>
      <c r="B32" s="118" t="s">
        <v>898</v>
      </c>
      <c r="C32" s="113" t="s">
        <v>86</v>
      </c>
      <c r="D32" s="329"/>
      <c r="E32" s="329"/>
      <c r="F32" s="329"/>
      <c r="G32" s="329"/>
      <c r="H32" s="329"/>
      <c r="I32" s="329"/>
      <c r="J32" s="329"/>
      <c r="K32" s="329"/>
      <c r="L32" s="329"/>
      <c r="N32" s="276"/>
    </row>
    <row r="33" spans="1:18" ht="25.2"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496" t="s">
        <v>961</v>
      </c>
      <c r="O34" s="496"/>
      <c r="P34" s="496"/>
      <c r="Q34" s="496"/>
      <c r="R34" s="49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2.8">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4.4" thickBot="1">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4">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c r="B35" s="43"/>
      <c r="C35" s="43"/>
      <c r="D35" s="109"/>
      <c r="E35" s="109"/>
      <c r="F35" s="109"/>
      <c r="G35" s="109"/>
      <c r="H35" s="109"/>
      <c r="I35" s="109"/>
      <c r="J35" s="109"/>
      <c r="K35" s="109"/>
      <c r="L35" s="109"/>
      <c r="M35" s="43"/>
      <c r="N35" s="287"/>
    </row>
    <row r="36" spans="2:14" ht="22.8">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4">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2.8">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4">
      <c r="B56" s="44" t="s">
        <v>721</v>
      </c>
      <c r="C56" s="18" t="s">
        <v>142</v>
      </c>
      <c r="D56" s="323"/>
      <c r="E56" s="323"/>
      <c r="F56" s="323"/>
      <c r="G56" s="323"/>
      <c r="H56" s="323"/>
      <c r="I56" s="323"/>
      <c r="J56" s="323"/>
      <c r="K56" s="323"/>
      <c r="L56" s="323"/>
      <c r="M56" s="122"/>
      <c r="N56" s="287" t="s">
        <v>539</v>
      </c>
    </row>
    <row r="57" spans="2:14" ht="36">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4">
      <c r="B64" s="44" t="s">
        <v>729</v>
      </c>
      <c r="C64" s="18" t="s">
        <v>145</v>
      </c>
      <c r="D64" s="328"/>
      <c r="E64" s="328"/>
      <c r="F64" s="328"/>
      <c r="G64" s="328"/>
      <c r="H64" s="328"/>
      <c r="I64" s="328"/>
      <c r="J64" s="328"/>
      <c r="K64" s="328"/>
      <c r="L64" s="328"/>
      <c r="N64" s="287" t="s">
        <v>540</v>
      </c>
    </row>
    <row r="65" spans="2:16" ht="34.20000000000000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2.8">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4.4" thickBot="1">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4">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40" t="s">
        <v>59</v>
      </c>
      <c r="C1" s="165" t="s">
        <v>89</v>
      </c>
      <c r="D1" s="140"/>
      <c r="E1" s="140"/>
      <c r="F1" s="140"/>
      <c r="G1" s="140"/>
      <c r="H1" s="140"/>
      <c r="I1" s="140"/>
      <c r="J1" s="140"/>
      <c r="K1" s="140"/>
      <c r="L1" s="140"/>
      <c r="N1" s="275" t="s">
        <v>293</v>
      </c>
    </row>
    <row r="2" spans="1:14" ht="14.4">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2.8">
      <c r="B5" s="475" t="s">
        <v>22</v>
      </c>
      <c r="C5" s="475" t="s">
        <v>44</v>
      </c>
      <c r="D5" s="131" t="str">
        <f>IF(AND('1'!$C$22="Verslo pradžia",YEAR('1'!$E$22)=YEAR('1'!$C$11)),"Pradžios metai","Ataskaitiniai metai")</f>
        <v>Pradžios metai</v>
      </c>
      <c r="E5" s="464" t="s">
        <v>12</v>
      </c>
      <c r="F5" s="465"/>
      <c r="G5" s="465"/>
      <c r="H5" s="465"/>
      <c r="I5" s="465"/>
      <c r="J5" s="465"/>
      <c r="K5" s="465"/>
      <c r="L5" s="465"/>
    </row>
    <row r="6" spans="1:14" ht="14.4" thickBot="1">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4">
      <c r="A13" s="11"/>
      <c r="B13" s="198" t="s">
        <v>509</v>
      </c>
      <c r="C13" s="210" t="s">
        <v>167</v>
      </c>
      <c r="D13" s="328"/>
      <c r="E13" s="328"/>
      <c r="F13" s="328"/>
      <c r="G13" s="328"/>
      <c r="H13" s="328"/>
      <c r="I13" s="328"/>
      <c r="J13" s="328"/>
      <c r="K13" s="328"/>
      <c r="L13" s="328"/>
      <c r="M13" s="55"/>
      <c r="N13" s="287" t="s">
        <v>974</v>
      </c>
    </row>
    <row r="14" spans="1:14" ht="24">
      <c r="A14" s="11"/>
      <c r="B14" s="198" t="s">
        <v>510</v>
      </c>
      <c r="C14" s="210" t="s">
        <v>168</v>
      </c>
      <c r="D14" s="328"/>
      <c r="E14" s="328"/>
      <c r="F14" s="328"/>
      <c r="G14" s="328"/>
      <c r="H14" s="328"/>
      <c r="I14" s="328"/>
      <c r="J14" s="328"/>
      <c r="K14" s="328"/>
      <c r="L14" s="328"/>
      <c r="M14" s="55"/>
      <c r="N14" s="287" t="s">
        <v>974</v>
      </c>
    </row>
    <row r="15" spans="1:14" ht="24">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4">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8.95"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c r="A61" s="11"/>
      <c r="B61" s="198" t="s">
        <v>482</v>
      </c>
      <c r="C61" s="18" t="s">
        <v>214</v>
      </c>
      <c r="D61" s="328"/>
      <c r="E61" s="88"/>
      <c r="F61" s="88"/>
      <c r="G61" s="88"/>
      <c r="H61" s="88"/>
      <c r="I61" s="88"/>
      <c r="J61" s="88"/>
      <c r="K61" s="88"/>
      <c r="L61" s="88"/>
      <c r="N61" s="287" t="s">
        <v>552</v>
      </c>
    </row>
    <row r="62" spans="1:14" ht="24">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c r="A1" s="140" t="s">
        <v>157</v>
      </c>
      <c r="B1" s="532" t="s">
        <v>6</v>
      </c>
      <c r="C1" s="532"/>
      <c r="D1" s="532"/>
      <c r="E1" s="532"/>
      <c r="F1" s="532"/>
      <c r="G1" s="532"/>
      <c r="H1" s="392"/>
      <c r="I1" s="392"/>
      <c r="J1" s="165"/>
      <c r="K1" s="165"/>
      <c r="L1" s="165"/>
      <c r="M1" s="165"/>
      <c r="N1" s="175"/>
      <c r="P1" s="290" t="s">
        <v>293</v>
      </c>
    </row>
    <row r="2" spans="1:17">
      <c r="P2" s="291"/>
    </row>
    <row r="3" spans="1:17" ht="39.6">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519"/>
      <c r="B4" s="534"/>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5" t="s">
        <v>242</v>
      </c>
      <c r="P4" s="535"/>
    </row>
    <row r="5" spans="1:17" ht="14.4"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c r="P9" s="291"/>
    </row>
    <row r="10" spans="1:17">
      <c r="M10" s="4"/>
      <c r="O10" s="291"/>
      <c r="P10" s="3"/>
    </row>
    <row r="11" spans="1:17">
      <c r="P11" s="291"/>
    </row>
    <row r="12" spans="1:17" ht="24" customHeight="1">
      <c r="B12" s="537" t="s">
        <v>686</v>
      </c>
      <c r="C12" s="537"/>
      <c r="D12" s="537"/>
      <c r="E12" s="537"/>
      <c r="F12" s="537"/>
      <c r="G12" s="537"/>
      <c r="H12" s="537"/>
      <c r="I12" s="537"/>
      <c r="J12" s="537"/>
      <c r="K12" s="537"/>
      <c r="L12" s="537"/>
      <c r="M12" s="2"/>
      <c r="N12" s="2"/>
      <c r="P12" s="291"/>
    </row>
    <row r="13" spans="1:17" ht="148.19999999999999" customHeight="1">
      <c r="B13" s="536" t="s">
        <v>682</v>
      </c>
      <c r="C13" s="536"/>
      <c r="D13" s="536"/>
      <c r="E13" s="536"/>
      <c r="F13" s="536"/>
      <c r="G13" s="536"/>
      <c r="H13" s="536"/>
      <c r="I13" s="536"/>
      <c r="J13" s="536"/>
      <c r="K13" s="536"/>
      <c r="L13" s="536"/>
      <c r="M13" s="412"/>
      <c r="N13" s="412"/>
      <c r="P13" s="291"/>
    </row>
    <row r="14" spans="1:17" ht="63.6" customHeight="1">
      <c r="B14" s="536" t="s">
        <v>683</v>
      </c>
      <c r="C14" s="536"/>
      <c r="D14" s="536"/>
      <c r="E14" s="536"/>
      <c r="F14" s="536"/>
      <c r="G14" s="536"/>
      <c r="H14" s="536"/>
      <c r="I14" s="536"/>
      <c r="J14" s="536"/>
      <c r="K14" s="536"/>
      <c r="L14" s="536"/>
      <c r="M14" s="412"/>
      <c r="N14" s="412"/>
      <c r="P14" s="291"/>
    </row>
    <row r="15" spans="1:17" ht="79.95" customHeight="1">
      <c r="B15" s="536" t="s">
        <v>684</v>
      </c>
      <c r="C15" s="536"/>
      <c r="D15" s="536"/>
      <c r="E15" s="536"/>
      <c r="F15" s="536"/>
      <c r="G15" s="536"/>
      <c r="H15" s="536"/>
      <c r="I15" s="536"/>
      <c r="J15" s="536"/>
      <c r="K15" s="536"/>
      <c r="L15" s="536"/>
      <c r="M15" s="412"/>
      <c r="N15" s="412"/>
      <c r="P15" s="291"/>
    </row>
    <row r="16" spans="1:17" ht="95.4" customHeight="1">
      <c r="B16" s="536" t="s">
        <v>975</v>
      </c>
      <c r="C16" s="536"/>
      <c r="D16" s="536"/>
      <c r="E16" s="536"/>
      <c r="F16" s="536"/>
      <c r="G16" s="536"/>
      <c r="H16" s="536"/>
      <c r="I16" s="536"/>
      <c r="J16" s="536"/>
      <c r="K16" s="536"/>
      <c r="L16" s="536"/>
      <c r="M16" s="412"/>
      <c r="N16" s="412"/>
      <c r="P16" s="291"/>
    </row>
    <row r="17" spans="2:16" ht="60.6" customHeight="1">
      <c r="B17" s="536" t="s">
        <v>685</v>
      </c>
      <c r="C17" s="536"/>
      <c r="D17" s="536"/>
      <c r="E17" s="536"/>
      <c r="F17" s="536"/>
      <c r="G17" s="536"/>
      <c r="H17" s="536"/>
      <c r="I17" s="536"/>
      <c r="J17" s="536"/>
      <c r="K17" s="536"/>
      <c r="L17" s="536"/>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4"/>
  <cols>
    <col min="1" max="1" width="25.66406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 customHeight="1">
      <c r="A19" t="s">
        <v>282</v>
      </c>
    </row>
    <row r="20" spans="1:2" ht="14.7" customHeight="1">
      <c r="A20" t="s">
        <v>281</v>
      </c>
    </row>
    <row r="21" spans="1:2" ht="14.7" customHeight="1">
      <c r="A21" t="s">
        <v>280</v>
      </c>
    </row>
    <row r="23" spans="1:2">
      <c r="A23" s="60" t="s">
        <v>234</v>
      </c>
    </row>
    <row r="24" spans="1:2">
      <c r="A24" t="s">
        <v>225</v>
      </c>
    </row>
    <row r="25" spans="1:2" s="60" customFormat="1" ht="14.7" customHeight="1">
      <c r="A25" t="s">
        <v>279</v>
      </c>
    </row>
    <row r="26" spans="1:2" s="60" customFormat="1" ht="14.7" customHeight="1">
      <c r="A26" t="s">
        <v>278</v>
      </c>
    </row>
    <row r="27" spans="1:2" s="60" customFormat="1" ht="14.7" customHeight="1">
      <c r="A27" t="s">
        <v>277</v>
      </c>
    </row>
    <row r="28" spans="1:2" s="60" customFormat="1" ht="14.7" customHeight="1">
      <c r="A28" t="s">
        <v>276</v>
      </c>
    </row>
    <row r="29" spans="1:2" s="60" customFormat="1" ht="14.7" customHeight="1">
      <c r="A29" t="s">
        <v>275</v>
      </c>
    </row>
    <row r="30" spans="1:2" s="60" customFormat="1" ht="14.7" customHeight="1">
      <c r="A30" t="s">
        <v>274</v>
      </c>
    </row>
    <row r="31" spans="1:2" s="60" customFormat="1" ht="14.7" customHeight="1">
      <c r="A31" t="s">
        <v>273</v>
      </c>
    </row>
    <row r="32" spans="1:2">
      <c r="A32" s="61"/>
      <c r="B32" s="61"/>
    </row>
    <row r="33" spans="1:1" s="60" customFormat="1">
      <c r="A33" s="60" t="s">
        <v>243</v>
      </c>
    </row>
    <row r="34" spans="1:1" s="60" customFormat="1">
      <c r="A34" t="s">
        <v>225</v>
      </c>
    </row>
    <row r="35" spans="1:1" ht="14.7" customHeight="1">
      <c r="A35" t="s">
        <v>272</v>
      </c>
    </row>
    <row r="36" spans="1:1" ht="14.7" customHeight="1">
      <c r="A36" t="s">
        <v>271</v>
      </c>
    </row>
    <row r="37" spans="1:1" ht="14.7" customHeight="1">
      <c r="A37" t="s">
        <v>270</v>
      </c>
    </row>
    <row r="38" spans="1:1" ht="14.7" customHeight="1">
      <c r="A38" t="s">
        <v>269</v>
      </c>
    </row>
    <row r="39" spans="1:1" ht="14.7" customHeight="1">
      <c r="A39" t="s">
        <v>268</v>
      </c>
    </row>
    <row r="40" spans="1:1" ht="14.7" customHeight="1">
      <c r="A40" t="s">
        <v>267</v>
      </c>
    </row>
    <row r="42" spans="1:1" s="60" customFormat="1">
      <c r="A42" s="60" t="s">
        <v>266</v>
      </c>
    </row>
    <row r="43" spans="1:1">
      <c r="A43" t="s">
        <v>225</v>
      </c>
    </row>
    <row r="44" spans="1:1" ht="14.7" customHeight="1">
      <c r="A44" t="s">
        <v>265</v>
      </c>
    </row>
    <row r="45" spans="1:1" ht="14.7" customHeight="1">
      <c r="A45" t="s">
        <v>264</v>
      </c>
    </row>
    <row r="47" spans="1:1" s="60" customFormat="1">
      <c r="A47" s="60" t="s">
        <v>263</v>
      </c>
    </row>
    <row r="48" spans="1:1">
      <c r="A48" t="s">
        <v>225</v>
      </c>
    </row>
    <row r="49" spans="1:1" ht="14.7" customHeight="1">
      <c r="A49" t="s">
        <v>262</v>
      </c>
    </row>
    <row r="50" spans="1:1" ht="14.7" customHeight="1">
      <c r="A50" t="s">
        <v>261</v>
      </c>
    </row>
    <row r="51" spans="1:1" ht="14.7" customHeight="1">
      <c r="A51" t="s">
        <v>260</v>
      </c>
    </row>
    <row r="54" spans="1:1" s="60" customFormat="1">
      <c r="A54" s="60" t="s">
        <v>259</v>
      </c>
    </row>
    <row r="55" spans="1:1">
      <c r="A55" t="s">
        <v>225</v>
      </c>
    </row>
    <row r="56" spans="1:1" ht="14.7" customHeight="1">
      <c r="A56" t="s">
        <v>258</v>
      </c>
    </row>
    <row r="57" spans="1:1" ht="14.7" customHeight="1">
      <c r="A57" t="s">
        <v>257</v>
      </c>
    </row>
    <row r="60" spans="1:1" s="60" customFormat="1">
      <c r="A60" s="60" t="s">
        <v>256</v>
      </c>
    </row>
    <row r="61" spans="1:1">
      <c r="A61" t="s">
        <v>225</v>
      </c>
    </row>
    <row r="62" spans="1:1" ht="14.7" customHeight="1">
      <c r="A62" t="s">
        <v>255</v>
      </c>
    </row>
    <row r="63" spans="1:1" ht="14.7" customHeight="1">
      <c r="A63" t="s">
        <v>254</v>
      </c>
    </row>
    <row r="65" spans="1:1" s="60" customFormat="1">
      <c r="A65" s="60" t="s">
        <v>253</v>
      </c>
    </row>
    <row r="66" spans="1:1">
      <c r="A66" t="s">
        <v>225</v>
      </c>
    </row>
    <row r="67" spans="1:1" ht="14.7" customHeight="1">
      <c r="A67" t="s">
        <v>252</v>
      </c>
    </row>
    <row r="68" spans="1:1" ht="14.7"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2">
      <c r="A94" t="s">
        <v>372</v>
      </c>
    </row>
    <row r="95" spans="1:3" ht="16.2">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8" t="s">
        <v>740</v>
      </c>
      <c r="C2" s="259" t="s">
        <v>932</v>
      </c>
    </row>
    <row r="4" spans="1:5">
      <c r="B4" t="s">
        <v>741</v>
      </c>
    </row>
    <row r="6" spans="1:5" ht="28.8">
      <c r="A6" s="262" t="s">
        <v>22</v>
      </c>
      <c r="B6" s="262" t="s">
        <v>743</v>
      </c>
      <c r="C6" s="262" t="s">
        <v>744</v>
      </c>
      <c r="D6" s="262" t="s">
        <v>742</v>
      </c>
      <c r="E6" s="262" t="s">
        <v>745</v>
      </c>
    </row>
    <row r="7" spans="1:5" ht="72">
      <c r="A7" s="65">
        <f>ROW()-ROW(Pataisymai[[#Headers],[Eil. Nr.]])</f>
        <v>1</v>
      </c>
      <c r="B7" s="63" t="s">
        <v>783</v>
      </c>
      <c r="C7" s="265">
        <v>45357</v>
      </c>
      <c r="D7" s="63" t="s">
        <v>917</v>
      </c>
      <c r="E7" s="62"/>
    </row>
    <row r="8" spans="1:5">
      <c r="A8" s="65">
        <f>ROW()-ROW(Pataisymai[[#Headers],[Eil. Nr.]])</f>
        <v>2</v>
      </c>
      <c r="B8" s="63" t="s">
        <v>912</v>
      </c>
      <c r="C8" s="265">
        <v>45362</v>
      </c>
      <c r="D8" s="63"/>
      <c r="E8" s="62"/>
    </row>
    <row r="9" spans="1:5" ht="28.8">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85" zoomScaleNormal="120" workbookViewId="0">
      <selection activeCell="E13" sqref="E13"/>
    </sheetView>
  </sheetViews>
  <sheetFormatPr defaultRowHeight="14.4"/>
  <cols>
    <col min="1" max="1" width="4.109375" customWidth="1"/>
    <col min="2" max="2" width="32.88671875" customWidth="1"/>
    <col min="3" max="3" width="44.109375" customWidth="1"/>
    <col min="4" max="4" width="4.109375" customWidth="1"/>
  </cols>
  <sheetData>
    <row r="1" spans="2:5">
      <c r="B1" t="s">
        <v>985</v>
      </c>
    </row>
    <row r="2" spans="2:5">
      <c r="B2" s="258"/>
      <c r="C2" s="260"/>
    </row>
    <row r="3" spans="2:5" ht="50.25" customHeight="1">
      <c r="B3" s="413" t="s">
        <v>936</v>
      </c>
      <c r="C3" s="414"/>
    </row>
    <row r="4" spans="2:5">
      <c r="B4" s="60" t="s">
        <v>298</v>
      </c>
    </row>
    <row r="5" spans="2:5">
      <c r="B5" s="60"/>
    </row>
    <row r="6" spans="2:5" ht="72">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46174</v>
      </c>
    </row>
    <row r="13" spans="2:5">
      <c r="B13" s="71" t="s">
        <v>236</v>
      </c>
      <c r="C13" s="341">
        <v>46206</v>
      </c>
    </row>
    <row r="14" spans="2:5" ht="28.8">
      <c r="B14" s="71" t="s">
        <v>295</v>
      </c>
      <c r="C14" s="397">
        <v>24</v>
      </c>
    </row>
    <row r="15" spans="2:5" ht="28.8">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8.8">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640625" defaultRowHeight="13.8"/>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c r="B2" s="415" t="s">
        <v>5</v>
      </c>
      <c r="C2" s="415"/>
      <c r="D2" s="415"/>
    </row>
    <row r="4" spans="2:4" s="236" customFormat="1" ht="26.25" customHeight="1">
      <c r="B4" s="237" t="s">
        <v>22</v>
      </c>
      <c r="C4" s="237" t="s">
        <v>673</v>
      </c>
      <c r="D4" s="237" t="s">
        <v>366</v>
      </c>
    </row>
    <row r="5" spans="2:4" s="236" customFormat="1" ht="14.4">
      <c r="B5" s="238">
        <f>ROW()-ROW(Turinys[[#Headers],[Eil. Nr.]])</f>
        <v>1</v>
      </c>
      <c r="C5" s="238"/>
      <c r="D5" s="239" t="s">
        <v>293</v>
      </c>
    </row>
    <row r="6" spans="2:4" s="236" customFormat="1" ht="14.4">
      <c r="B6" s="238">
        <f>ROW()-ROW(Turinys[[#Headers],[Eil. Nr.]])</f>
        <v>2</v>
      </c>
      <c r="C6" s="238" t="s">
        <v>0</v>
      </c>
      <c r="D6" s="239" t="s">
        <v>730</v>
      </c>
    </row>
    <row r="7" spans="2:4" s="236" customFormat="1" ht="14.4">
      <c r="B7" s="238">
        <f>ROW()-ROW(Turinys[[#Headers],[Eil. Nr.]])</f>
        <v>3</v>
      </c>
      <c r="C7" s="238" t="s">
        <v>7</v>
      </c>
      <c r="D7" s="239" t="s">
        <v>731</v>
      </c>
    </row>
    <row r="8" spans="2:4" s="236" customFormat="1" ht="28.8">
      <c r="B8" s="238">
        <f>ROW()-ROW(Turinys[[#Headers],[Eil. Nr.]])</f>
        <v>4</v>
      </c>
      <c r="C8" s="238" t="s">
        <v>8</v>
      </c>
      <c r="D8" s="239" t="s">
        <v>732</v>
      </c>
    </row>
    <row r="9" spans="2:4" s="236" customFormat="1" ht="14.4">
      <c r="B9" s="238">
        <f>ROW()-ROW(Turinys[[#Headers],[Eil. Nr.]])</f>
        <v>5</v>
      </c>
      <c r="C9" s="238" t="s">
        <v>101</v>
      </c>
      <c r="D9" s="239" t="s">
        <v>733</v>
      </c>
    </row>
    <row r="10" spans="2:4" s="236" customFormat="1" ht="14.4">
      <c r="B10" s="238">
        <f>ROW()-ROW(Turinys[[#Headers],[Eil. Nr.]])</f>
        <v>6</v>
      </c>
      <c r="C10" s="238" t="s">
        <v>9</v>
      </c>
      <c r="D10" s="239" t="s">
        <v>734</v>
      </c>
    </row>
    <row r="11" spans="2:4" s="236" customFormat="1" ht="14.4">
      <c r="B11" s="238">
        <f>ROW()-ROW(Turinys[[#Headers],[Eil. Nr.]])</f>
        <v>7</v>
      </c>
      <c r="C11" s="238" t="s">
        <v>21</v>
      </c>
      <c r="D11" s="239" t="s">
        <v>735</v>
      </c>
    </row>
    <row r="12" spans="2:4" s="236" customFormat="1" ht="14.4">
      <c r="B12" s="238">
        <f>ROW()-ROW(Turinys[[#Headers],[Eil. Nr.]])</f>
        <v>8</v>
      </c>
      <c r="C12" s="238" t="s">
        <v>34</v>
      </c>
      <c r="D12" s="239" t="s">
        <v>736</v>
      </c>
    </row>
    <row r="13" spans="2:4" s="236" customFormat="1" ht="14.4">
      <c r="B13" s="238">
        <f>ROW()-ROW(Turinys[[#Headers],[Eil. Nr.]])</f>
        <v>9</v>
      </c>
      <c r="C13" s="238" t="s">
        <v>36</v>
      </c>
      <c r="D13" s="239" t="s">
        <v>737</v>
      </c>
    </row>
    <row r="14" spans="2:4" s="236" customFormat="1" ht="14.4">
      <c r="B14" s="238">
        <f>ROW()-ROW(Turinys[[#Headers],[Eil. Nr.]])</f>
        <v>10</v>
      </c>
      <c r="C14" s="238" t="s">
        <v>674</v>
      </c>
      <c r="D14" s="239" t="s">
        <v>91</v>
      </c>
    </row>
    <row r="15" spans="2:4" s="236" customFormat="1" ht="14.4">
      <c r="B15" s="238">
        <f>ROW()-ROW(Turinys[[#Headers],[Eil. Nr.]])</f>
        <v>11</v>
      </c>
      <c r="C15" s="238" t="s">
        <v>675</v>
      </c>
      <c r="D15" s="239" t="s">
        <v>148</v>
      </c>
    </row>
    <row r="16" spans="2:4" s="236" customFormat="1" ht="14.4">
      <c r="B16" s="238">
        <f>ROW()-ROW(Turinys[[#Headers],[Eil. Nr.]])</f>
        <v>12</v>
      </c>
      <c r="C16" s="238" t="s">
        <v>676</v>
      </c>
      <c r="D16" s="239" t="s">
        <v>160</v>
      </c>
    </row>
    <row r="17" spans="2:4" s="236" customFormat="1" ht="14.4">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4"/>
  <cols>
    <col min="1" max="1" width="3.44140625" customWidth="1"/>
    <col min="2" max="2" width="59.109375" style="377" customWidth="1"/>
    <col min="3" max="3" width="3.44140625" customWidth="1"/>
    <col min="4" max="4" width="9.33203125" hidden="1" customWidth="1"/>
    <col min="5" max="5" width="9.33203125" customWidth="1"/>
  </cols>
  <sheetData>
    <row r="2" spans="1:4">
      <c r="B2" s="369" t="s">
        <v>418</v>
      </c>
    </row>
    <row r="3" spans="1:4" ht="36">
      <c r="B3" s="370" t="s">
        <v>977</v>
      </c>
    </row>
    <row r="4" spans="1:4" ht="48">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61" t="e">
        <f ca="1">_xlfn.CONCAT("Versija: ",Forma!$C$2,TEXT(Parametrai!$C$2,".000"))</f>
        <v>#NAME?</v>
      </c>
      <c r="G1" s="275" t="s">
        <v>293</v>
      </c>
    </row>
    <row r="2" spans="1:11" ht="25.2" customHeight="1">
      <c r="A2" s="427"/>
      <c r="B2" s="427"/>
      <c r="C2" s="427"/>
      <c r="D2" s="427"/>
      <c r="E2" s="427"/>
      <c r="G2" s="276" t="s">
        <v>351</v>
      </c>
    </row>
    <row r="3" spans="1:11">
      <c r="C3" s="72" t="s">
        <v>294</v>
      </c>
      <c r="D3" s="72"/>
      <c r="G3" s="269"/>
    </row>
    <row r="4" spans="1:11" ht="25.2" customHeight="1">
      <c r="A4" s="430"/>
      <c r="B4" s="430"/>
      <c r="C4" s="430"/>
      <c r="D4" s="430"/>
      <c r="E4" s="430"/>
      <c r="G4" s="269"/>
    </row>
    <row r="5" spans="1:11">
      <c r="C5" s="72" t="s">
        <v>937</v>
      </c>
      <c r="D5" s="72"/>
      <c r="G5" s="269"/>
    </row>
    <row r="6" spans="1:11" ht="10.199999999999999" customHeight="1">
      <c r="C6" s="72"/>
      <c r="D6" s="72"/>
      <c r="G6" s="269"/>
    </row>
    <row r="7" spans="1:11" ht="47.25" customHeight="1">
      <c r="A7" s="432" t="s">
        <v>976</v>
      </c>
      <c r="B7" s="432"/>
      <c r="C7" s="432"/>
      <c r="D7" s="432"/>
      <c r="E7" s="432"/>
      <c r="G7" s="269"/>
    </row>
    <row r="8" spans="1:11" ht="10.199999999999999" customHeight="1">
      <c r="A8" s="58"/>
      <c r="G8" s="269"/>
    </row>
    <row r="9" spans="1:11" ht="68.25" customHeight="1">
      <c r="A9" s="431" t="str">
        <f>Parametrai!C6</f>
        <v>VERSLO PLANAS, TEIKIAMAS PAGAL SKUODO VIETOS VEIKLOS GRUPĖS VIETOS PLĖTROS STRATEGIJOS PRIEMONĘ „PARAMA VERSLO PRADŽIAI KAIMO VIETOVĖSE“  Nr. SKUO-LEADER-20VVG-01-01</v>
      </c>
      <c r="B9" s="431"/>
      <c r="C9" s="431"/>
      <c r="D9" s="431"/>
      <c r="E9" s="431"/>
      <c r="G9" s="269"/>
    </row>
    <row r="10" spans="1:11" ht="10.199999999999999" customHeight="1">
      <c r="A10" s="59"/>
      <c r="G10" s="269"/>
    </row>
    <row r="11" spans="1:11" s="65" customFormat="1" ht="14.85" customHeight="1">
      <c r="A11" s="59"/>
      <c r="B11" s="63"/>
      <c r="C11" s="295"/>
      <c r="D11" s="63"/>
      <c r="E11" s="63"/>
      <c r="G11" s="89" t="str">
        <f>IF(C11="","Klaida! Įveskite datą.","ok")</f>
        <v>Klaida! Įveskite datą.</v>
      </c>
      <c r="H11" s="62"/>
      <c r="I11" s="62"/>
      <c r="J11" s="62"/>
      <c r="K11" s="62"/>
    </row>
    <row r="12" spans="1:11" s="65" customFormat="1" ht="14.85" customHeight="1">
      <c r="A12" s="63"/>
      <c r="B12" s="63"/>
      <c r="C12" s="69" t="s">
        <v>291</v>
      </c>
      <c r="D12" s="63"/>
      <c r="E12" s="63"/>
      <c r="G12" s="269"/>
      <c r="H12" s="62"/>
      <c r="I12" s="62"/>
      <c r="J12" s="62"/>
      <c r="K12" s="62"/>
    </row>
    <row r="13" spans="1:11" s="65" customFormat="1" ht="15.6">
      <c r="A13" s="59"/>
      <c r="B13" s="63"/>
      <c r="C13" s="296"/>
      <c r="D13" s="63"/>
      <c r="E13" s="63"/>
      <c r="G13" s="269"/>
      <c r="H13" s="62"/>
      <c r="I13" s="62"/>
      <c r="J13" s="62"/>
      <c r="K13" s="62"/>
    </row>
    <row r="14" spans="1:11" ht="15.6">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c r="A21" s="71" t="s">
        <v>231</v>
      </c>
      <c r="B21" s="71" t="s">
        <v>224</v>
      </c>
      <c r="C21" s="424" t="s">
        <v>225</v>
      </c>
      <c r="D21" s="425"/>
      <c r="E21" s="426"/>
      <c r="G21" s="269" t="s">
        <v>746</v>
      </c>
    </row>
    <row r="22" spans="1:7" ht="28.8">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6" t="s">
        <v>7</v>
      </c>
      <c r="B1" s="440" t="s">
        <v>670</v>
      </c>
      <c r="C1" s="441"/>
      <c r="D1" s="441"/>
      <c r="E1" s="441"/>
      <c r="F1" s="441"/>
      <c r="G1" s="441"/>
      <c r="H1" s="441"/>
      <c r="I1" s="441"/>
      <c r="J1" s="441"/>
      <c r="K1" s="442"/>
      <c r="M1" s="275" t="s">
        <v>293</v>
      </c>
    </row>
    <row r="2" spans="1:13" s="62" customFormat="1" ht="144" customHeight="1">
      <c r="A2" s="64" t="s">
        <v>244</v>
      </c>
      <c r="B2" s="64" t="s">
        <v>319</v>
      </c>
      <c r="C2" s="433"/>
      <c r="D2" s="433"/>
      <c r="E2" s="433"/>
      <c r="F2" s="433"/>
      <c r="G2" s="433"/>
      <c r="H2" s="433"/>
      <c r="I2" s="433"/>
      <c r="J2" s="433"/>
      <c r="K2" s="433"/>
      <c r="M2" s="280" t="s">
        <v>940</v>
      </c>
    </row>
    <row r="3" spans="1:13" s="62" customFormat="1" ht="144" customHeight="1">
      <c r="A3" s="64" t="s">
        <v>245</v>
      </c>
      <c r="B3" s="64" t="s">
        <v>233</v>
      </c>
      <c r="C3" s="433"/>
      <c r="D3" s="433"/>
      <c r="E3" s="433"/>
      <c r="F3" s="433"/>
      <c r="G3" s="433"/>
      <c r="H3" s="433"/>
      <c r="I3" s="433"/>
      <c r="J3" s="433"/>
      <c r="K3" s="433"/>
      <c r="M3" s="278" t="s">
        <v>478</v>
      </c>
    </row>
    <row r="4" spans="1:13" s="62" customFormat="1" ht="9.6" customHeight="1">
      <c r="M4" s="66"/>
    </row>
    <row r="5" spans="1:13" ht="30" customHeight="1">
      <c r="A5" s="126" t="s">
        <v>8</v>
      </c>
      <c r="B5" s="434" t="s">
        <v>672</v>
      </c>
      <c r="C5" s="435"/>
      <c r="D5" s="435"/>
      <c r="E5" s="435"/>
      <c r="F5" s="435"/>
      <c r="G5" s="435"/>
      <c r="H5" s="435"/>
      <c r="I5" s="435"/>
      <c r="J5" s="435"/>
      <c r="K5" s="435"/>
    </row>
    <row r="6" spans="1:13" ht="14.85" customHeight="1">
      <c r="A6" s="126" t="s">
        <v>246</v>
      </c>
      <c r="B6" s="429" t="s">
        <v>320</v>
      </c>
      <c r="C6" s="429"/>
      <c r="D6" s="429"/>
      <c r="E6" s="429"/>
      <c r="F6" s="429"/>
      <c r="G6" s="429"/>
      <c r="H6" s="429"/>
      <c r="I6" s="429"/>
      <c r="J6" s="429"/>
      <c r="K6" s="429"/>
    </row>
    <row r="7" spans="1:13">
      <c r="A7" s="126" t="s">
        <v>290</v>
      </c>
      <c r="B7" s="469" t="s">
        <v>309</v>
      </c>
      <c r="C7" s="469"/>
      <c r="D7" s="469"/>
      <c r="E7" s="469"/>
      <c r="F7" s="469"/>
      <c r="G7" s="469"/>
      <c r="H7" s="469"/>
      <c r="I7" s="469"/>
      <c r="J7" s="469"/>
      <c r="K7" s="469"/>
      <c r="M7" s="271"/>
    </row>
    <row r="8" spans="1:13" ht="63" customHeight="1">
      <c r="A8" s="439" t="s">
        <v>304</v>
      </c>
      <c r="B8" s="439"/>
      <c r="C8" s="439"/>
      <c r="D8" s="439"/>
      <c r="E8" s="439"/>
      <c r="F8" s="439"/>
      <c r="G8" s="439"/>
      <c r="H8" s="439"/>
      <c r="I8" s="439"/>
      <c r="J8" s="439"/>
      <c r="K8" s="439"/>
      <c r="M8" s="271"/>
    </row>
    <row r="9" spans="1:13" ht="30.6" customHeight="1">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 thickBot="1">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c r="A11" s="68" t="s">
        <v>321</v>
      </c>
      <c r="B11" s="68" t="s">
        <v>311</v>
      </c>
      <c r="C11" s="298"/>
      <c r="D11" s="298"/>
      <c r="E11" s="298"/>
      <c r="F11" s="298"/>
      <c r="G11" s="298"/>
      <c r="H11" s="298"/>
      <c r="I11" s="298"/>
      <c r="J11" s="298"/>
      <c r="K11" s="298"/>
      <c r="M11" s="271"/>
    </row>
    <row r="12" spans="1:13" ht="28.8">
      <c r="A12" s="64" t="s">
        <v>324</v>
      </c>
      <c r="B12" s="64" t="s">
        <v>310</v>
      </c>
      <c r="C12" s="343" t="str">
        <f>IFERROR(C13/C11,"-")</f>
        <v>-</v>
      </c>
      <c r="D12" s="299"/>
      <c r="E12" s="299"/>
      <c r="F12" s="299"/>
      <c r="G12" s="299"/>
      <c r="H12" s="299"/>
      <c r="I12" s="299"/>
      <c r="J12" s="299"/>
      <c r="K12" s="299"/>
      <c r="M12" s="271"/>
    </row>
    <row r="13" spans="1:13" ht="28.8">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c r="A14" s="76" t="s">
        <v>326</v>
      </c>
      <c r="B14" s="76" t="s">
        <v>323</v>
      </c>
      <c r="C14" s="436"/>
      <c r="D14" s="437"/>
      <c r="E14" s="437"/>
      <c r="F14" s="437"/>
      <c r="G14" s="437"/>
      <c r="H14" s="437"/>
      <c r="I14" s="437"/>
      <c r="J14" s="438"/>
      <c r="K14" s="438"/>
      <c r="M14" s="276" t="s">
        <v>322</v>
      </c>
    </row>
    <row r="15" spans="1:13" ht="7.2" customHeight="1" thickTop="1">
      <c r="B15" s="66"/>
      <c r="M15" s="271"/>
    </row>
    <row r="16" spans="1:13" ht="14.85" customHeight="1">
      <c r="A16" s="126" t="s">
        <v>327</v>
      </c>
      <c r="B16" s="469" t="s">
        <v>318</v>
      </c>
      <c r="C16" s="469"/>
      <c r="D16" s="469"/>
      <c r="E16" s="469"/>
      <c r="F16" s="469"/>
      <c r="G16" s="469"/>
      <c r="H16" s="469"/>
      <c r="I16" s="469"/>
      <c r="J16" s="469"/>
      <c r="K16" s="469"/>
      <c r="M16" s="271"/>
    </row>
    <row r="17" spans="1:13" ht="40.950000000000003" customHeight="1">
      <c r="A17" s="457" t="s">
        <v>942</v>
      </c>
      <c r="B17" s="457"/>
      <c r="C17" s="457"/>
      <c r="D17" s="457"/>
      <c r="E17" s="457"/>
      <c r="F17" s="457"/>
      <c r="G17" s="457"/>
      <c r="H17" s="457"/>
      <c r="I17" s="457"/>
      <c r="J17" s="457"/>
      <c r="K17" s="457"/>
      <c r="M17" s="271"/>
    </row>
    <row r="18" spans="1:13" ht="52.2" customHeight="1" thickBot="1">
      <c r="A18" s="128" t="s">
        <v>22</v>
      </c>
      <c r="B18" s="129" t="s">
        <v>308</v>
      </c>
      <c r="C18" s="452" t="s">
        <v>307</v>
      </c>
      <c r="D18" s="452"/>
      <c r="E18" s="452" t="s">
        <v>313</v>
      </c>
      <c r="F18" s="452"/>
      <c r="G18" s="129" t="s">
        <v>317</v>
      </c>
      <c r="H18" s="452" t="s">
        <v>305</v>
      </c>
      <c r="I18" s="452"/>
      <c r="J18" s="458" t="s">
        <v>306</v>
      </c>
      <c r="K18" s="459"/>
      <c r="M18" s="271"/>
    </row>
    <row r="19" spans="1:13" ht="24.6" thickTop="1">
      <c r="A19" s="402" t="s">
        <v>328</v>
      </c>
      <c r="B19" s="300"/>
      <c r="C19" s="455" t="s">
        <v>225</v>
      </c>
      <c r="D19" s="455"/>
      <c r="E19" s="453"/>
      <c r="F19" s="453"/>
      <c r="G19" s="303"/>
      <c r="H19" s="467"/>
      <c r="I19" s="468"/>
      <c r="J19" s="448"/>
      <c r="K19" s="448"/>
      <c r="M19" s="271" t="s">
        <v>943</v>
      </c>
    </row>
    <row r="20" spans="1:13">
      <c r="A20" s="402" t="s">
        <v>329</v>
      </c>
      <c r="B20" s="301"/>
      <c r="C20" s="450" t="s">
        <v>225</v>
      </c>
      <c r="D20" s="450"/>
      <c r="E20" s="454"/>
      <c r="F20" s="454"/>
      <c r="G20" s="304"/>
      <c r="H20" s="443"/>
      <c r="I20" s="444"/>
      <c r="J20" s="449"/>
      <c r="K20" s="449"/>
      <c r="M20" s="271"/>
    </row>
    <row r="21" spans="1:13">
      <c r="A21" s="402" t="s">
        <v>330</v>
      </c>
      <c r="B21" s="301"/>
      <c r="C21" s="450" t="s">
        <v>225</v>
      </c>
      <c r="D21" s="450"/>
      <c r="E21" s="454"/>
      <c r="F21" s="454"/>
      <c r="G21" s="304"/>
      <c r="H21" s="443"/>
      <c r="I21" s="444"/>
      <c r="J21" s="449"/>
      <c r="K21" s="449"/>
      <c r="M21" s="271"/>
    </row>
    <row r="22" spans="1:13">
      <c r="A22" s="402" t="s">
        <v>331</v>
      </c>
      <c r="B22" s="301"/>
      <c r="C22" s="450" t="s">
        <v>225</v>
      </c>
      <c r="D22" s="450"/>
      <c r="E22" s="454"/>
      <c r="F22" s="454"/>
      <c r="G22" s="304"/>
      <c r="H22" s="443"/>
      <c r="I22" s="444"/>
      <c r="J22" s="449"/>
      <c r="K22" s="449"/>
      <c r="M22" s="271"/>
    </row>
    <row r="23" spans="1:13">
      <c r="A23" s="402" t="s">
        <v>332</v>
      </c>
      <c r="B23" s="301"/>
      <c r="C23" s="450" t="s">
        <v>225</v>
      </c>
      <c r="D23" s="450"/>
      <c r="E23" s="454"/>
      <c r="F23" s="454"/>
      <c r="G23" s="304"/>
      <c r="H23" s="443"/>
      <c r="I23" s="444"/>
      <c r="J23" s="449"/>
      <c r="K23" s="449"/>
      <c r="M23" s="271"/>
    </row>
    <row r="24" spans="1:13">
      <c r="A24" s="402" t="s">
        <v>333</v>
      </c>
      <c r="B24" s="301"/>
      <c r="C24" s="450" t="s">
        <v>225</v>
      </c>
      <c r="D24" s="450"/>
      <c r="E24" s="454"/>
      <c r="F24" s="454"/>
      <c r="G24" s="304"/>
      <c r="H24" s="443"/>
      <c r="I24" s="444"/>
      <c r="J24" s="449"/>
      <c r="K24" s="449"/>
      <c r="M24" s="271"/>
    </row>
    <row r="25" spans="1:13" ht="15" thickBot="1">
      <c r="A25" s="403" t="s">
        <v>334</v>
      </c>
      <c r="B25" s="302"/>
      <c r="C25" s="451" t="s">
        <v>225</v>
      </c>
      <c r="D25" s="451"/>
      <c r="E25" s="456"/>
      <c r="F25" s="456"/>
      <c r="G25" s="305"/>
      <c r="H25" s="445"/>
      <c r="I25" s="446"/>
      <c r="J25" s="447"/>
      <c r="K25" s="447"/>
      <c r="M25" s="271"/>
    </row>
    <row r="26" spans="1:13" ht="15" thickTop="1">
      <c r="A26" s="66"/>
      <c r="B26" s="66"/>
      <c r="C26" s="66"/>
      <c r="D26" s="66"/>
    </row>
    <row r="27" spans="1:13">
      <c r="A27" s="126" t="s">
        <v>339</v>
      </c>
      <c r="B27" s="440" t="s">
        <v>303</v>
      </c>
      <c r="C27" s="441"/>
      <c r="D27" s="441"/>
      <c r="E27" s="441"/>
      <c r="F27" s="441"/>
      <c r="G27" s="441"/>
      <c r="H27" s="441"/>
      <c r="I27" s="441"/>
      <c r="J27" s="441"/>
      <c r="K27" s="442"/>
    </row>
    <row r="28" spans="1:13" ht="144" customHeight="1">
      <c r="A28" s="64" t="s">
        <v>340</v>
      </c>
      <c r="B28" s="79" t="s">
        <v>343</v>
      </c>
      <c r="C28" s="433"/>
      <c r="D28" s="433"/>
      <c r="E28" s="433"/>
      <c r="F28" s="433"/>
      <c r="G28" s="433"/>
      <c r="H28" s="433"/>
      <c r="I28" s="433"/>
      <c r="J28" s="433"/>
      <c r="K28" s="433"/>
      <c r="M28" s="278" t="s">
        <v>944</v>
      </c>
    </row>
    <row r="29" spans="1:13" ht="144" customHeight="1">
      <c r="A29" s="64" t="s">
        <v>341</v>
      </c>
      <c r="B29" s="79" t="s">
        <v>342</v>
      </c>
      <c r="C29" s="433"/>
      <c r="D29" s="433"/>
      <c r="E29" s="433"/>
      <c r="F29" s="433"/>
      <c r="G29" s="433"/>
      <c r="H29" s="433"/>
      <c r="I29" s="433"/>
      <c r="J29" s="433"/>
      <c r="K29" s="433"/>
      <c r="M29" s="279" t="s">
        <v>405</v>
      </c>
    </row>
  </sheetData>
  <sheetProtection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81" t="s">
        <v>293</v>
      </c>
      <c r="O1" s="82" t="s">
        <v>365</v>
      </c>
      <c r="P1" s="82" t="s">
        <v>366</v>
      </c>
      <c r="Q1" s="82">
        <v>1</v>
      </c>
      <c r="R1" s="82">
        <v>2</v>
      </c>
      <c r="S1" s="96">
        <v>3</v>
      </c>
      <c r="T1" s="94"/>
    </row>
    <row r="2" spans="1:20" s="7" customFormat="1" ht="13.8">
      <c r="A2" s="130" t="s">
        <v>101</v>
      </c>
      <c r="B2" s="470" t="s">
        <v>38</v>
      </c>
      <c r="C2" s="470"/>
      <c r="D2" s="470"/>
      <c r="E2" s="470"/>
      <c r="F2" s="470"/>
      <c r="G2" s="470"/>
      <c r="H2" s="470"/>
      <c r="I2" s="470"/>
      <c r="J2" s="470"/>
      <c r="K2" s="470"/>
      <c r="L2" s="470"/>
      <c r="M2" s="6"/>
      <c r="N2" s="282"/>
      <c r="O2" s="81"/>
      <c r="P2" s="82"/>
      <c r="Q2" s="81"/>
      <c r="R2" s="81"/>
      <c r="S2" s="81"/>
      <c r="T2" s="95"/>
    </row>
    <row r="3" spans="1:20" ht="13.8">
      <c r="N3" s="282"/>
      <c r="O3" s="82"/>
      <c r="P3" s="82"/>
      <c r="Q3" s="81"/>
      <c r="R3" s="82"/>
      <c r="S3" s="96"/>
      <c r="T3" s="94"/>
    </row>
    <row r="4" spans="1:20" ht="22.8">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3.8">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3.8">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3.8">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3.8">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3.8">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3.8">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3.8">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3.8">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3.8">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3.8">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3.8">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3.8">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3.8">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3.8">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3.8">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3.8">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3.8">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3.8">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3.8">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3.8">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3.8">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3.8">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3.8">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3.8">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3.8">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3.8">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3.8">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3.8">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3.8">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3.8">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3.8">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3.8">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3.8">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3.8">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3.8">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2025-11-25T07:48:07Z</cp:lastPrinted>
  <dcterms:created xsi:type="dcterms:W3CDTF">2023-12-06T11:26:15Z</dcterms:created>
  <dcterms:modified xsi:type="dcterms:W3CDTF">2026-05-07T07:24:47Z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